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<sst xmlns="http://schemas.openxmlformats.org/spreadsheetml/2006/main" count="35" uniqueCount="34">
  <si>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n°</t>
  </si>
  <si>
    <t>Area</t>
  </si>
  <si>
    <t>Superficie territoriale mq.</t>
  </si>
  <si>
    <t>Valore dell'area fino al 2006 €.</t>
  </si>
  <si>
    <t>Valore dell'area/mq</t>
  </si>
  <si>
    <t>Valore dell'area €/mq fino al 2006</t>
  </si>
  <si>
    <t>Valore dell'area dal 2007 €.</t>
  </si>
  <si>
    <t>Valore dell'area €/mq. dal 2007</t>
  </si>
  <si>
    <t>CASE DI SAN ROMOLO</t>
  </si>
  <si>
    <t>4b</t>
  </si>
  <si>
    <t>LA FONTE MEOSTE 2</t>
  </si>
  <si>
    <t>PONTE A EMA – CAMPIGLIANO</t>
  </si>
  <si>
    <t>P.TE A EMA</t>
  </si>
  <si>
    <t>P.TE A EMA PARCHEGGIO</t>
  </si>
  <si>
    <t>OSPEDALE</t>
  </si>
  <si>
    <t>OSTERIA NUOVA</t>
  </si>
  <si>
    <t>GRASSINA BOTTICELLI</t>
  </si>
  <si>
    <t>GRASSINA LORENZONI</t>
  </si>
  <si>
    <t>GRASSINA SACCO E VANZETTI</t>
  </si>
  <si>
    <t>ANTELLA TAVERNUZZE</t>
  </si>
  <si>
    <t>ANTELLA ROMANELLI</t>
  </si>
  <si>
    <t>ANTELLA ROSSELLI</t>
  </si>
  <si>
    <t>ANTELLA XXV APRILE</t>
  </si>
  <si>
    <t>ANTELLA DON MINZONI</t>
  </si>
  <si>
    <t>ANTELLA LAVAGNINI</t>
  </si>
  <si>
    <t>ANTELLA PARRI</t>
  </si>
  <si>
    <t xml:space="preserve">VALLINA – ARTIGIANALE </t>
  </si>
  <si>
    <t>VALLINA – ARTIGIANALE 2</t>
  </si>
  <si>
    <t>VILLAMAGNA</t>
  </si>
  <si>
    <t>BAGNO A RIPOLI LA PIEVE</t>
  </si>
  <si>
    <t>BAGNO A RIPOLI VIA TORTA</t>
  </si>
  <si>
    <t>LA FONTE 2</t>
  </si>
  <si>
    <t>ANTELLA PULICCIANO 17</t>
  </si>
  <si>
    <t>ANTELLA BALATRO 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</si>
</sst>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#.00"/>
  </numFmts>
  <fonts count="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"/>
  <sheetViews>
    <sheetView showGridLines="0"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5.00390625" style="1" customWidth="1"/>
    <col min="2" max="2" width="42.00390625" style="2" customWidth="1"/>
    <col min="3" max="3" width="15.00390625" style="2" customWidth="1"/>
    <col min="4" max="4" width="18.57421875" style="2" customWidth="1"/>
    <col min="5" max="5" width="0" style="2" hidden="1" customWidth="1"/>
    <col min="6" max="6" width="21.57421875" style="2" customWidth="1"/>
    <col min="7" max="7" width="18.8515625" style="2" customWidth="1"/>
    <col min="8" max="8" width="20.421875" style="2" customWidth="1"/>
    <col min="9" max="9" width="13.28125" style="0" customWidth="1"/>
  </cols>
  <sheetData>
    <row r="1" spans="1:256" s="5" customFormat="1" ht="35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S1"/>
      <c r="IT1"/>
      <c r="IU1"/>
      <c r="IV1"/>
    </row>
    <row r="2" spans="1:256" s="12" customFormat="1" ht="14.25" customHeight="1">
      <c r="A2" s="6">
        <f>1</f>
        <v>1</v>
      </c>
      <c r="B2" s="4" t="s">
        <v>8</v>
      </c>
      <c r="C2" s="7">
        <v>420</v>
      </c>
      <c r="D2" s="8">
        <v>33427.67</v>
      </c>
      <c r="E2" s="9" t="e">
        <f>#REF!</f>
        <v>#REF!</v>
      </c>
      <c r="F2" s="8">
        <v>80.05</v>
      </c>
      <c r="G2" s="10">
        <f>D2+(D2*16.93/100)</f>
        <v>39086.974531</v>
      </c>
      <c r="H2" s="11">
        <f>F2+(F2*16.93/100)</f>
        <v>93.602465</v>
      </c>
      <c r="IS2"/>
      <c r="IT2"/>
      <c r="IU2"/>
      <c r="IV2"/>
    </row>
    <row r="3" spans="1:256" s="12" customFormat="1" ht="14.25" customHeight="1">
      <c r="A3" s="6" t="s">
        <v>9</v>
      </c>
      <c r="B3" s="4" t="s">
        <v>10</v>
      </c>
      <c r="C3" s="7">
        <v>12000</v>
      </c>
      <c r="D3" s="8">
        <v>638728.07</v>
      </c>
      <c r="E3" s="9">
        <v>103063</v>
      </c>
      <c r="F3" s="8">
        <v>54.23</v>
      </c>
      <c r="G3" s="10">
        <f>D3+(D3*16.93/100)</f>
        <v>746864.7322509999</v>
      </c>
      <c r="H3" s="11">
        <f>F3+(F3*16.93/100)</f>
        <v>63.411139000000006</v>
      </c>
      <c r="IS3"/>
      <c r="IT3"/>
      <c r="IU3"/>
      <c r="IV3"/>
    </row>
    <row r="4" spans="1:256" s="12" customFormat="1" ht="14.25" customHeight="1">
      <c r="A4" s="6">
        <v>5</v>
      </c>
      <c r="B4" s="4" t="s">
        <v>11</v>
      </c>
      <c r="C4" s="7">
        <v>540</v>
      </c>
      <c r="D4" s="8">
        <v>44454.03</v>
      </c>
      <c r="E4" s="9" t="e">
        <f>#REF!</f>
        <v>#REF!</v>
      </c>
      <c r="F4" s="8">
        <v>41.32</v>
      </c>
      <c r="G4" s="10">
        <f>D4+(D4*16.93/100)</f>
        <v>51980.097278999994</v>
      </c>
      <c r="H4" s="11">
        <f>F4+(F4*16.93/100)</f>
        <v>48.315476000000004</v>
      </c>
      <c r="IS4"/>
      <c r="IT4"/>
      <c r="IU4"/>
      <c r="IV4"/>
    </row>
    <row r="5" spans="1:256" s="12" customFormat="1" ht="14.25" customHeight="1">
      <c r="A5" s="6">
        <f>A4+1</f>
        <v>6</v>
      </c>
      <c r="B5" s="4" t="s">
        <v>12</v>
      </c>
      <c r="C5" s="7">
        <v>220</v>
      </c>
      <c r="D5" s="8">
        <v>44454.03</v>
      </c>
      <c r="E5" s="9" t="e">
        <f>#REF!</f>
        <v>#REF!</v>
      </c>
      <c r="F5" s="8">
        <v>100.71</v>
      </c>
      <c r="G5" s="10">
        <f>D5+(D5*16.93/100)</f>
        <v>51980.097278999994</v>
      </c>
      <c r="H5" s="11">
        <f>F5+(F5*16.93/100)</f>
        <v>117.760203</v>
      </c>
      <c r="IS5"/>
      <c r="IT5"/>
      <c r="IU5"/>
      <c r="IV5"/>
    </row>
    <row r="6" spans="1:256" s="12" customFormat="1" ht="14.25" customHeight="1">
      <c r="A6" s="6">
        <f>A5+1</f>
        <v>7</v>
      </c>
      <c r="B6" s="4" t="s">
        <v>13</v>
      </c>
      <c r="C6" s="7">
        <v>1500</v>
      </c>
      <c r="D6" s="8">
        <v>184343.3</v>
      </c>
      <c r="E6" s="9" t="e">
        <f>#REF!</f>
        <v>#REF!</v>
      </c>
      <c r="F6" s="8">
        <v>123.95</v>
      </c>
      <c r="G6" s="10">
        <f>D6+(D6*16.93/100)</f>
        <v>215552.62068999998</v>
      </c>
      <c r="H6" s="11">
        <f>F6+(F6*16.93/100)</f>
        <v>144.934735</v>
      </c>
      <c r="IS6"/>
      <c r="IT6"/>
      <c r="IU6"/>
      <c r="IV6"/>
    </row>
    <row r="7" spans="1:256" s="12" customFormat="1" ht="14.25" customHeight="1">
      <c r="A7" s="6">
        <f>A6+1</f>
        <v>8</v>
      </c>
      <c r="B7" s="4" t="s">
        <v>14</v>
      </c>
      <c r="C7" s="7">
        <v>13000</v>
      </c>
      <c r="D7" s="8">
        <v>490923.27</v>
      </c>
      <c r="E7" s="13">
        <v>250000</v>
      </c>
      <c r="F7" s="8">
        <v>38.73</v>
      </c>
      <c r="G7" s="10">
        <f>D7+(D7*16.93/100)</f>
        <v>574036.579611</v>
      </c>
      <c r="H7" s="11">
        <f>F7+(F7*16.93/100)</f>
        <v>45.286989</v>
      </c>
      <c r="IS7"/>
      <c r="IT7"/>
      <c r="IU7"/>
      <c r="IV7"/>
    </row>
    <row r="8" spans="1:256" s="12" customFormat="1" ht="14.25" customHeight="1">
      <c r="A8" s="6">
        <v>10</v>
      </c>
      <c r="B8" s="4" t="s">
        <v>15</v>
      </c>
      <c r="C8" s="7">
        <v>2500</v>
      </c>
      <c r="D8" s="8">
        <v>233702.32</v>
      </c>
      <c r="E8" s="9" t="e">
        <f>#REF!</f>
        <v>#REF!</v>
      </c>
      <c r="F8" s="8">
        <v>92.96</v>
      </c>
      <c r="G8" s="10">
        <f>D8+(D8*16.93/100)</f>
        <v>273268.122776</v>
      </c>
      <c r="H8" s="11">
        <f>F8+(F8*16.93/100)</f>
        <v>108.69812800000001</v>
      </c>
      <c r="IS8"/>
      <c r="IT8"/>
      <c r="IU8"/>
      <c r="IV8"/>
    </row>
    <row r="9" spans="1:256" s="12" customFormat="1" ht="14.25" customHeight="1">
      <c r="A9" s="6">
        <v>12</v>
      </c>
      <c r="B9" s="4" t="s">
        <v>16</v>
      </c>
      <c r="C9" s="7">
        <v>430</v>
      </c>
      <c r="D9" s="8">
        <v>41732.56</v>
      </c>
      <c r="E9" s="9" t="e">
        <f>#REF!</f>
        <v>#REF!</v>
      </c>
      <c r="F9" s="8">
        <v>98.13</v>
      </c>
      <c r="G9" s="10">
        <f>D9+(D9*16.93/100)</f>
        <v>48797.882408</v>
      </c>
      <c r="H9" s="11">
        <f>F9+(F9*16.93/100)</f>
        <v>114.743409</v>
      </c>
      <c r="IS9"/>
      <c r="IT9"/>
      <c r="IU9"/>
      <c r="IV9"/>
    </row>
    <row r="10" spans="1:256" s="12" customFormat="1" ht="14.25" customHeight="1">
      <c r="A10" s="6">
        <f>A9+1</f>
        <v>13</v>
      </c>
      <c r="B10" s="4" t="s">
        <v>16</v>
      </c>
      <c r="C10" s="7">
        <v>360</v>
      </c>
      <c r="D10" s="8">
        <v>41732.56</v>
      </c>
      <c r="E10" s="9" t="e">
        <f>#REF!</f>
        <v>#REF!</v>
      </c>
      <c r="F10" s="8">
        <v>116.2</v>
      </c>
      <c r="G10" s="10">
        <f>D10+(D10*16.93/100)</f>
        <v>48797.882408</v>
      </c>
      <c r="H10" s="11">
        <f>F10+(F10*16.93/100)</f>
        <v>135.87266</v>
      </c>
      <c r="IS10"/>
      <c r="IT10"/>
      <c r="IU10"/>
      <c r="IV10"/>
    </row>
    <row r="11" spans="1:256" s="12" customFormat="1" ht="14.25" customHeight="1">
      <c r="A11" s="6">
        <v>16</v>
      </c>
      <c r="B11" s="4" t="s">
        <v>17</v>
      </c>
      <c r="C11" s="7">
        <v>700</v>
      </c>
      <c r="D11" s="8">
        <v>92171.65</v>
      </c>
      <c r="E11" s="9" t="e">
        <f>#REF!</f>
        <v>#REF!</v>
      </c>
      <c r="F11" s="8">
        <v>131.7</v>
      </c>
      <c r="G11" s="10">
        <f>D11+(D11*16.93/100)</f>
        <v>107776.31034499999</v>
      </c>
      <c r="H11" s="11">
        <f>F11+(F11*16.93/100)</f>
        <v>153.99680999999998</v>
      </c>
      <c r="IS11"/>
      <c r="IT11"/>
      <c r="IU11"/>
      <c r="IV11"/>
    </row>
    <row r="12" spans="1:256" s="12" customFormat="1" ht="14.25" customHeight="1">
      <c r="A12" s="6">
        <v>18</v>
      </c>
      <c r="B12" s="4" t="s">
        <v>18</v>
      </c>
      <c r="C12" s="7">
        <v>330</v>
      </c>
      <c r="D12" s="8">
        <v>41529.2</v>
      </c>
      <c r="E12" s="9" t="e">
        <f>#REF!</f>
        <v>#REF!</v>
      </c>
      <c r="F12" s="8">
        <v>126.53</v>
      </c>
      <c r="G12" s="10">
        <f>D12+(D12*16.93/100)</f>
        <v>48560.093559999994</v>
      </c>
      <c r="H12" s="11">
        <f>F12+(F12*16.93/100)</f>
        <v>147.951529</v>
      </c>
      <c r="IS12"/>
      <c r="IT12"/>
      <c r="IU12"/>
      <c r="IV12"/>
    </row>
    <row r="13" spans="1:256" s="12" customFormat="1" ht="14.25" customHeight="1">
      <c r="A13" s="6">
        <v>20</v>
      </c>
      <c r="B13" s="4" t="s">
        <v>19</v>
      </c>
      <c r="C13" s="7">
        <v>850</v>
      </c>
      <c r="D13" s="8">
        <v>91819.84</v>
      </c>
      <c r="E13" s="9" t="e">
        <f>#REF!</f>
        <v>#REF!</v>
      </c>
      <c r="F13" s="8">
        <v>108.46</v>
      </c>
      <c r="G13" s="10">
        <f>D13+(D13*16.93/100)</f>
        <v>107364.938912</v>
      </c>
      <c r="H13" s="11">
        <f>F13+(F13*16.93/100)</f>
        <v>126.82227800000001</v>
      </c>
      <c r="IS13"/>
      <c r="IT13"/>
      <c r="IU13"/>
      <c r="IV13"/>
    </row>
    <row r="14" spans="1:256" s="12" customFormat="1" ht="14.25" customHeight="1">
      <c r="A14" s="6">
        <f>A13+1</f>
        <v>21</v>
      </c>
      <c r="B14" s="4" t="s">
        <v>20</v>
      </c>
      <c r="C14" s="7">
        <v>3200</v>
      </c>
      <c r="D14" s="8">
        <v>476785.39</v>
      </c>
      <c r="E14" s="9" t="e">
        <f>#REF!</f>
        <v>#REF!</v>
      </c>
      <c r="F14" s="8">
        <v>149.77</v>
      </c>
      <c r="G14" s="10">
        <f>D14+(D14*16.93/100)</f>
        <v>557505.156527</v>
      </c>
      <c r="H14" s="11">
        <f>F14+(F14*16.93/100)</f>
        <v>175.12606100000002</v>
      </c>
      <c r="IS14"/>
      <c r="IT14"/>
      <c r="IU14"/>
      <c r="IV14"/>
    </row>
    <row r="15" spans="1:256" s="12" customFormat="1" ht="14.25" customHeight="1">
      <c r="A15" s="6">
        <f>A14+1</f>
        <v>22</v>
      </c>
      <c r="B15" s="4" t="s">
        <v>21</v>
      </c>
      <c r="C15" s="7">
        <v>600</v>
      </c>
      <c r="D15" s="8">
        <v>79461.03</v>
      </c>
      <c r="E15" s="9" t="e">
        <f>#REF!</f>
        <v>#REF!</v>
      </c>
      <c r="F15" s="8">
        <v>131.7</v>
      </c>
      <c r="G15" s="10">
        <f>D15+(D15*16.93/100)</f>
        <v>92913.782379</v>
      </c>
      <c r="H15" s="11">
        <f>F15+(F15*16.93/100)</f>
        <v>153.99680999999998</v>
      </c>
      <c r="IS15"/>
      <c r="IT15"/>
      <c r="IU15"/>
      <c r="IV15"/>
    </row>
    <row r="16" spans="1:256" s="12" customFormat="1" ht="14.25" customHeight="1">
      <c r="A16" s="6">
        <f>A15+1</f>
        <v>23</v>
      </c>
      <c r="B16" s="4" t="s">
        <v>22</v>
      </c>
      <c r="C16" s="7">
        <v>800</v>
      </c>
      <c r="D16" s="8">
        <v>119191.54</v>
      </c>
      <c r="E16" s="9" t="e">
        <f>#REF!</f>
        <v>#REF!</v>
      </c>
      <c r="F16" s="8">
        <v>149.77</v>
      </c>
      <c r="G16" s="10">
        <f>D16+(D16*16.93/100)</f>
        <v>139370.66772199998</v>
      </c>
      <c r="H16" s="11">
        <f>F16+(F16*16.93/100)</f>
        <v>175.12606100000002</v>
      </c>
      <c r="IS16"/>
      <c r="IT16"/>
      <c r="IU16"/>
      <c r="IV16"/>
    </row>
    <row r="17" spans="1:256" s="12" customFormat="1" ht="14.25" customHeight="1">
      <c r="A17" s="6">
        <f>A16+1</f>
        <v>24</v>
      </c>
      <c r="B17" s="4" t="s">
        <v>23</v>
      </c>
      <c r="C17" s="7">
        <v>930</v>
      </c>
      <c r="D17" s="8">
        <v>43465.12</v>
      </c>
      <c r="E17" s="9" t="e">
        <f>#REF!</f>
        <v>#REF!</v>
      </c>
      <c r="F17" s="8">
        <v>90.38</v>
      </c>
      <c r="G17" s="10">
        <f>D17+(D17*16.93/100)</f>
        <v>50823.764816</v>
      </c>
      <c r="H17" s="11">
        <f>F17+(F17*16.93/100)</f>
        <v>105.68133399999999</v>
      </c>
      <c r="IS17"/>
      <c r="IT17"/>
      <c r="IU17"/>
      <c r="IV17"/>
    </row>
    <row r="18" spans="1:256" s="12" customFormat="1" ht="14.25" customHeight="1">
      <c r="A18" s="6">
        <f>A17+1</f>
        <v>25</v>
      </c>
      <c r="B18" s="4" t="s">
        <v>24</v>
      </c>
      <c r="C18" s="7">
        <v>550</v>
      </c>
      <c r="D18" s="8">
        <v>52974.02</v>
      </c>
      <c r="E18" s="9" t="e">
        <f>#REF!</f>
        <v>#REF!</v>
      </c>
      <c r="F18" s="8">
        <v>49.06</v>
      </c>
      <c r="G18" s="10">
        <f>D18+(D18*16.93/100)</f>
        <v>61942.521585999995</v>
      </c>
      <c r="H18" s="11">
        <f>F18+(F18*16.93/100)</f>
        <v>57.365858</v>
      </c>
      <c r="IS18"/>
      <c r="IT18"/>
      <c r="IU18"/>
      <c r="IV18"/>
    </row>
    <row r="19" spans="1:256" s="12" customFormat="1" ht="14.25" customHeight="1">
      <c r="A19" s="6">
        <f>A18+1</f>
        <v>26</v>
      </c>
      <c r="B19" s="4" t="s">
        <v>25</v>
      </c>
      <c r="C19" s="7">
        <v>350</v>
      </c>
      <c r="D19" s="8">
        <v>33957.04</v>
      </c>
      <c r="E19" s="9" t="e">
        <f>#REF!</f>
        <v>#REF!</v>
      </c>
      <c r="F19" s="8">
        <v>98.13</v>
      </c>
      <c r="G19" s="10">
        <f>D19+(D19*16.93/100)</f>
        <v>39705.966872000005</v>
      </c>
      <c r="H19" s="11">
        <f>F19+(F19*16.93/100)</f>
        <v>114.743409</v>
      </c>
      <c r="IS19"/>
      <c r="IT19"/>
      <c r="IU19"/>
      <c r="IV19"/>
    </row>
    <row r="20" spans="1:256" s="12" customFormat="1" ht="14.25" customHeight="1">
      <c r="A20" s="6">
        <v>30</v>
      </c>
      <c r="B20" s="4" t="s">
        <v>26</v>
      </c>
      <c r="C20" s="7">
        <v>25260</v>
      </c>
      <c r="D20" s="8">
        <v>1257634.07</v>
      </c>
      <c r="E20" s="9" t="e">
        <f>#REF!</f>
        <v>#REF!</v>
      </c>
      <c r="F20" s="8">
        <v>49.06</v>
      </c>
      <c r="G20" s="10">
        <f>D20+(D20*16.93/100)</f>
        <v>1470551.518051</v>
      </c>
      <c r="H20" s="11">
        <f>F20+(F20*16.93/100)</f>
        <v>57.365858</v>
      </c>
      <c r="IS20"/>
      <c r="IT20"/>
      <c r="IU20"/>
      <c r="IV20"/>
    </row>
    <row r="21" spans="1:256" s="12" customFormat="1" ht="14.25" customHeight="1">
      <c r="A21" s="6">
        <f>A20+1</f>
        <v>31</v>
      </c>
      <c r="B21" s="4" t="s">
        <v>27</v>
      </c>
      <c r="C21" s="7">
        <v>13152</v>
      </c>
      <c r="D21" s="8">
        <v>643846.36</v>
      </c>
      <c r="E21" s="9"/>
      <c r="F21" s="14">
        <v>48.95</v>
      </c>
      <c r="G21" s="10">
        <f>D21+(D21*16.93/100)</f>
        <v>752849.548748</v>
      </c>
      <c r="H21" s="11">
        <f>F21+(F21*16.93/100)</f>
        <v>57.237235000000005</v>
      </c>
      <c r="IS21"/>
      <c r="IT21"/>
      <c r="IU21"/>
      <c r="IV21"/>
    </row>
    <row r="22" spans="1:256" s="12" customFormat="1" ht="14.25" customHeight="1">
      <c r="A22" s="6">
        <f>A21+1</f>
        <v>32</v>
      </c>
      <c r="B22" s="4" t="s">
        <v>28</v>
      </c>
      <c r="C22" s="7">
        <v>6460</v>
      </c>
      <c r="D22" s="8">
        <v>620838.21</v>
      </c>
      <c r="E22" s="9" t="e">
        <f>#REF!</f>
        <v>#REF!</v>
      </c>
      <c r="F22" s="8">
        <v>96.1</v>
      </c>
      <c r="G22" s="10">
        <f>D22+(D22*16.93/100)</f>
        <v>725946.1189529999</v>
      </c>
      <c r="H22" s="11">
        <f>F22+(F22*16.93/100)</f>
        <v>112.36973</v>
      </c>
      <c r="IS22"/>
      <c r="IT22"/>
      <c r="IU22"/>
      <c r="IV22"/>
    </row>
    <row r="23" spans="1:256" s="12" customFormat="1" ht="14.25" customHeight="1">
      <c r="A23" s="6">
        <v>34</v>
      </c>
      <c r="B23" s="4" t="s">
        <v>29</v>
      </c>
      <c r="C23" s="7">
        <v>2150</v>
      </c>
      <c r="D23" s="8">
        <v>251491.37</v>
      </c>
      <c r="E23" s="9" t="e">
        <f>#REF!</f>
        <v>#REF!</v>
      </c>
      <c r="F23" s="8">
        <v>116.97</v>
      </c>
      <c r="G23" s="10">
        <f>D23+(D23*16.93/100)</f>
        <v>294068.858941</v>
      </c>
      <c r="H23" s="11">
        <f>F23+(F23*16.93/100)</f>
        <v>136.773021</v>
      </c>
      <c r="IS23"/>
      <c r="IT23"/>
      <c r="IU23"/>
      <c r="IV23"/>
    </row>
    <row r="24" spans="1:256" s="12" customFormat="1" ht="14.25" customHeight="1">
      <c r="A24" s="6">
        <v>37</v>
      </c>
      <c r="B24" s="4" t="s">
        <v>30</v>
      </c>
      <c r="C24" s="7">
        <v>8280</v>
      </c>
      <c r="D24" s="8">
        <v>963399.73</v>
      </c>
      <c r="E24" s="9" t="e">
        <f>#REF!</f>
        <v>#REF!</v>
      </c>
      <c r="F24" s="8">
        <v>116.35</v>
      </c>
      <c r="G24" s="10">
        <f>D24+(D24*16.93/100)</f>
        <v>1126503.304289</v>
      </c>
      <c r="H24" s="11">
        <f>F24+(F24*16.93/100)</f>
        <v>136.048055</v>
      </c>
      <c r="IS24"/>
      <c r="IT24"/>
      <c r="IU24"/>
      <c r="IV24"/>
    </row>
    <row r="25" spans="1:256" s="12" customFormat="1" ht="14.25" customHeight="1">
      <c r="A25" s="6">
        <v>39</v>
      </c>
      <c r="B25" s="4" t="s">
        <v>31</v>
      </c>
      <c r="C25" s="7">
        <v>5760</v>
      </c>
      <c r="D25" s="8">
        <v>466448.17</v>
      </c>
      <c r="E25" s="9" t="e">
        <f>#REF!</f>
        <v>#REF!</v>
      </c>
      <c r="F25" s="8">
        <v>80.98</v>
      </c>
      <c r="G25" s="10">
        <f>D25+(D25*16.93/100)</f>
        <v>545417.845181</v>
      </c>
      <c r="H25" s="11">
        <f>F25+(F25*16.93/100)</f>
        <v>94.689914</v>
      </c>
      <c r="IS25"/>
      <c r="IT25"/>
      <c r="IU25"/>
      <c r="IV25"/>
    </row>
    <row r="26" spans="1:256" s="12" customFormat="1" ht="14.25" customHeight="1">
      <c r="A26" s="6">
        <v>43</v>
      </c>
      <c r="B26" s="4" t="s">
        <v>32</v>
      </c>
      <c r="C26" s="7">
        <v>6320</v>
      </c>
      <c r="D26" s="8">
        <v>253156.84</v>
      </c>
      <c r="E26" s="9" t="e">
        <f>#REF!</f>
        <v>#REF!</v>
      </c>
      <c r="F26" s="8">
        <v>40.06</v>
      </c>
      <c r="G26" s="10">
        <f>D26+(D26*16.93/100)</f>
        <v>296016.293012</v>
      </c>
      <c r="H26" s="11">
        <f>F26+(F26*16.93/100)</f>
        <v>46.842158000000005</v>
      </c>
      <c r="IS26"/>
      <c r="IT26"/>
      <c r="IU26"/>
      <c r="IV26"/>
    </row>
    <row r="27" spans="1:256" s="12" customFormat="1" ht="14.25" customHeight="1">
      <c r="A27" s="6">
        <v>45</v>
      </c>
      <c r="B27" s="4" t="s">
        <v>33</v>
      </c>
      <c r="C27" s="7">
        <v>8535</v>
      </c>
      <c r="D27" s="8">
        <v>525830.23</v>
      </c>
      <c r="E27" s="9" t="e">
        <f>#REF!</f>
        <v>#REF!</v>
      </c>
      <c r="F27" s="8">
        <v>61.61</v>
      </c>
      <c r="G27" s="10">
        <f>D27+(D27*16.93/100)</f>
        <v>614853.287939</v>
      </c>
      <c r="H27" s="11">
        <f>F27+(F27*16.93/100)</f>
        <v>72.040573</v>
      </c>
      <c r="IS27"/>
      <c r="IT27"/>
      <c r="IU27"/>
      <c r="IV27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</sheetData>
  <printOptions horizontalCentered="1"/>
  <pageMargins left="0" right="0" top="0.9854166666666668" bottom="0.5118055555555556" header="0.5118055555555556" footer="0.5118055555555556"/>
  <pageSetup fitToHeight="2" fitToWidth="1" horizontalDpi="300" verticalDpi="300" orientation="landscape" paperSize="9"/>
  <headerFooter alignWithMargins="0">
    <oddHeader>&amp;C&amp;"Arial,Grassetto"&amp;12TABELLA RIEPILOGATIVA DEI VALORI VENALI AI FINI ICI DELLE AREE FABBRICABILI - ANNO 2007&amp;R&amp;"Times New Roman,Normale"&amp;12ALL. 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TRATTORIA da TONINO</dc:creator>
  <cp:keywords/>
  <dc:description/>
  <cp:lastModifiedBy>COMUNE  DI  BAGNO  A  RIPOLI</cp:lastModifiedBy>
  <cp:lastPrinted>2007-05-22T06:40:21Z</cp:lastPrinted>
  <dcterms:created xsi:type="dcterms:W3CDTF">1601-01-01T22:00:00Z</dcterms:created>
  <dcterms:modified xsi:type="dcterms:W3CDTF">1601-01-01T22:00:00Z</dcterms:modified>
  <cp:category/>
  <cp:version/>
  <cp:contentType/>
  <cp:contentStatus/>
  <cp:revision>1</cp:revision>
</cp:coreProperties>
</file>